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7"/>
  <workbookPr filterPrivacy="1" defaultThemeVersion="124226"/>
  <xr:revisionPtr revIDLastSave="0" documentId="11_84EA78C0015A219B24AEB50E88696102F392BB3D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Лист2!$A$8:$A$40</definedName>
    <definedName name="_xlnm.Print_Area" localSheetId="1">Лист2!$A$1:$E$41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A1" i="1"/>
  <c r="C4" i="1"/>
  <c r="B7" i="2"/>
  <c r="A10" i="2"/>
  <c r="B42" i="2"/>
  <c r="D42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H10" i="2"/>
  <c r="I10" i="2"/>
  <c r="K10" i="2"/>
  <c r="C10" i="2"/>
  <c r="A11" i="2"/>
  <c r="I11" i="2"/>
  <c r="K11" i="2"/>
  <c r="C11" i="2"/>
  <c r="J10" i="2"/>
  <c r="B10" i="2"/>
  <c r="A12" i="2"/>
  <c r="H11" i="2"/>
  <c r="J11" i="2"/>
  <c r="B11" i="2"/>
  <c r="H12" i="2"/>
  <c r="I12" i="2"/>
  <c r="K12" i="2"/>
  <c r="C12" i="2"/>
  <c r="A13" i="2"/>
  <c r="J12" i="2"/>
  <c r="B12" i="2"/>
  <c r="H13" i="2"/>
  <c r="I13" i="2"/>
  <c r="K13" i="2"/>
  <c r="C13" i="2"/>
  <c r="A14" i="2"/>
  <c r="J13" i="2"/>
  <c r="B13" i="2"/>
  <c r="H14" i="2"/>
  <c r="I14" i="2"/>
  <c r="K14" i="2"/>
  <c r="C14" i="2"/>
  <c r="A15" i="2"/>
  <c r="J14" i="2"/>
  <c r="B14" i="2"/>
  <c r="H15" i="2"/>
  <c r="I15" i="2"/>
  <c r="K15" i="2"/>
  <c r="C15" i="2"/>
  <c r="A16" i="2"/>
  <c r="J15" i="2"/>
  <c r="B15" i="2"/>
  <c r="H16" i="2"/>
  <c r="I16" i="2"/>
  <c r="K16" i="2"/>
  <c r="C16" i="2"/>
  <c r="A17" i="2"/>
  <c r="J16" i="2"/>
  <c r="B16" i="2"/>
  <c r="H17" i="2"/>
  <c r="I17" i="2"/>
  <c r="K17" i="2"/>
  <c r="C17" i="2"/>
  <c r="A18" i="2"/>
  <c r="J17" i="2"/>
  <c r="B17" i="2"/>
  <c r="H18" i="2"/>
  <c r="I18" i="2"/>
  <c r="K18" i="2"/>
  <c r="C18" i="2"/>
  <c r="A19" i="2"/>
  <c r="J18" i="2"/>
  <c r="B18" i="2"/>
  <c r="H19" i="2"/>
  <c r="I19" i="2"/>
  <c r="K19" i="2"/>
  <c r="C19" i="2"/>
  <c r="A20" i="2"/>
  <c r="J19" i="2"/>
  <c r="B19" i="2"/>
  <c r="H20" i="2"/>
  <c r="I20" i="2"/>
  <c r="K20" i="2"/>
  <c r="C20" i="2"/>
  <c r="A21" i="2"/>
  <c r="J20" i="2"/>
  <c r="B20" i="2"/>
  <c r="H21" i="2"/>
  <c r="I21" i="2"/>
  <c r="K21" i="2"/>
  <c r="C21" i="2"/>
  <c r="A22" i="2"/>
  <c r="J21" i="2"/>
  <c r="B21" i="2"/>
  <c r="H22" i="2"/>
  <c r="I22" i="2"/>
  <c r="K22" i="2"/>
  <c r="C22" i="2"/>
  <c r="A23" i="2"/>
  <c r="J22" i="2"/>
  <c r="B22" i="2"/>
  <c r="H23" i="2"/>
  <c r="I23" i="2"/>
  <c r="K23" i="2"/>
  <c r="C23" i="2"/>
  <c r="A24" i="2"/>
  <c r="J23" i="2"/>
  <c r="B23" i="2"/>
  <c r="H24" i="2"/>
  <c r="I24" i="2"/>
  <c r="K24" i="2"/>
  <c r="C24" i="2"/>
  <c r="A25" i="2"/>
  <c r="J24" i="2"/>
  <c r="B24" i="2"/>
  <c r="H25" i="2"/>
  <c r="I25" i="2"/>
  <c r="K25" i="2"/>
  <c r="C25" i="2"/>
  <c r="A26" i="2"/>
  <c r="J25" i="2"/>
  <c r="B25" i="2"/>
  <c r="H26" i="2"/>
  <c r="I26" i="2"/>
  <c r="K26" i="2"/>
  <c r="C26" i="2"/>
  <c r="A27" i="2"/>
  <c r="J26" i="2"/>
  <c r="B26" i="2"/>
  <c r="H27" i="2"/>
  <c r="I27" i="2"/>
  <c r="K27" i="2"/>
  <c r="C27" i="2"/>
  <c r="A28" i="2"/>
  <c r="J27" i="2"/>
  <c r="B27" i="2"/>
  <c r="H28" i="2"/>
  <c r="I28" i="2"/>
  <c r="K28" i="2"/>
  <c r="C28" i="2"/>
  <c r="A29" i="2"/>
  <c r="J28" i="2"/>
  <c r="B28" i="2"/>
  <c r="H29" i="2"/>
  <c r="I29" i="2"/>
  <c r="K29" i="2"/>
  <c r="C29" i="2"/>
  <c r="A30" i="2"/>
  <c r="J29" i="2"/>
  <c r="B29" i="2"/>
  <c r="H30" i="2"/>
  <c r="I30" i="2"/>
  <c r="K30" i="2"/>
  <c r="C30" i="2"/>
  <c r="A31" i="2"/>
  <c r="J30" i="2"/>
  <c r="B30" i="2"/>
  <c r="H31" i="2"/>
  <c r="I31" i="2"/>
  <c r="K31" i="2"/>
  <c r="C31" i="2"/>
  <c r="A32" i="2"/>
  <c r="J31" i="2"/>
  <c r="B31" i="2"/>
  <c r="H32" i="2"/>
  <c r="I32" i="2"/>
  <c r="K32" i="2"/>
  <c r="C32" i="2"/>
  <c r="A33" i="2"/>
  <c r="J32" i="2"/>
  <c r="B32" i="2"/>
  <c r="H33" i="2"/>
  <c r="I33" i="2"/>
  <c r="K33" i="2"/>
  <c r="C33" i="2"/>
  <c r="A34" i="2"/>
  <c r="J33" i="2"/>
  <c r="B33" i="2"/>
  <c r="H34" i="2"/>
  <c r="I34" i="2"/>
  <c r="K34" i="2"/>
  <c r="C34" i="2"/>
  <c r="A35" i="2"/>
  <c r="J34" i="2"/>
  <c r="B34" i="2"/>
  <c r="H35" i="2"/>
  <c r="I35" i="2"/>
  <c r="K35" i="2"/>
  <c r="C35" i="2"/>
  <c r="A36" i="2"/>
  <c r="J35" i="2"/>
  <c r="B35" i="2"/>
  <c r="H36" i="2"/>
  <c r="I36" i="2"/>
  <c r="K36" i="2"/>
  <c r="C36" i="2"/>
  <c r="A37" i="2"/>
  <c r="J36" i="2"/>
  <c r="B36" i="2"/>
  <c r="H37" i="2"/>
  <c r="I37" i="2"/>
  <c r="K37" i="2"/>
  <c r="C37" i="2"/>
  <c r="A38" i="2"/>
  <c r="J37" i="2"/>
  <c r="B37" i="2"/>
  <c r="H38" i="2"/>
  <c r="I38" i="2"/>
  <c r="K38" i="2"/>
  <c r="C38" i="2"/>
  <c r="A39" i="2"/>
  <c r="J38" i="2"/>
  <c r="B38" i="2"/>
  <c r="H39" i="2"/>
  <c r="I39" i="2"/>
  <c r="K39" i="2"/>
  <c r="C39" i="2"/>
  <c r="A40" i="2"/>
  <c r="J39" i="2"/>
  <c r="B39" i="2"/>
  <c r="H40" i="2"/>
  <c r="I40" i="2"/>
  <c r="K40" i="2"/>
  <c r="C40" i="2"/>
  <c r="J40" i="2"/>
  <c r="B40" i="2"/>
</calcChain>
</file>

<file path=xl/sharedStrings.xml><?xml version="1.0" encoding="utf-8"?>
<sst xmlns="http://schemas.openxmlformats.org/spreadsheetml/2006/main" count="19" uniqueCount="19">
  <si>
    <t xml:space="preserve">Лист регистрации температурного
 режима  холодильного/морозильного оборудования _________________________________________________
</t>
  </si>
  <si>
    <t>Месяц</t>
  </si>
  <si>
    <t>Дата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</si>
  <si>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</si>
  <si>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</si>
  <si>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</si>
  <si>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</si>
  <si>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</si>
  <si>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</si>
  <si>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</si>
  <si>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Октябрь</t>
  </si>
  <si>
    <t>Ноябрь</t>
  </si>
  <si>
    <t>Декабрь</t>
  </si>
  <si>
    <t>Сентябрь</t>
  </si>
  <si>
    <t>Август</t>
  </si>
  <si>
    <t>Показания (*C)</t>
  </si>
  <si>
    <t>t утро</t>
  </si>
  <si>
    <t>t вечер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</si>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</sst>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:mm;@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A010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0" fillId="0" borderId="0" xfId="0" applyNumberFormat="1"/>
    <xf numFmtId="14" fontId="0" fillId="0" borderId="0" xfId="0" applyNumberFormat="1"/>
    <xf numFmtId="20" fontId="3" fillId="0" borderId="0" xfId="0" applyNumberFormat="1" applyFont="1"/>
    <xf numFmtId="16" fontId="0" fillId="0" borderId="0" xfId="0" applyNumberFormat="1"/>
    <xf numFmtId="0" fontId="2" fillId="3" borderId="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20" fontId="3" fillId="2" borderId="0" xfId="0" applyNumberFormat="1" applyFont="1" applyFill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workbookViewId="0">
      <selection activeCell="D16" sqref="D16"/>
    </sheetView>
  </sheetViews>
  <sheetFormatPr defaultRowHeight="15" x14ac:dyDescent="0.2"/>
  <cols>
    <col min="1" max="1" width="16.6796875" customWidth="1"/>
    <col min="2" max="2" width="13.85546875" customWidth="1"/>
    <col min="3" max="3" width="18.4296875" customWidth="1"/>
  </cols>
  <sheetData>
    <row r="1" spans="1:3" x14ac:dyDescent="0.2">
      <c r="A1" s="1">
        <f ca="1">NOW()</f>
        <v>45201.802748842594</v>
      </c>
      <c r="B1" s="11">
        <v>0.58263888888888882</v>
      </c>
    </row>
    <row r="4" spans="1:3" x14ac:dyDescent="0.2">
      <c r="C4" s="2" t="str">
        <f ca="1">IF(HOUR(B1&lt;A1),"123","")</f>
        <v/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abSelected="1" view="pageBreakPreview" topLeftCell="A5" zoomScale="80" zoomScaleSheetLayoutView="80" workbookViewId="0">
      <selection activeCell="D12" sqref="D12:E12"/>
    </sheetView>
  </sheetViews>
  <sheetFormatPr defaultRowHeight="15" x14ac:dyDescent="0.2"/>
  <cols>
    <col min="1" max="1" width="25.55859375" customWidth="1"/>
    <col min="2" max="2" width="15.87109375" customWidth="1"/>
    <col min="3" max="3" width="14.66015625" customWidth="1"/>
    <col min="4" max="4" width="18.96484375" customWidth="1"/>
    <col min="5" max="5" width="16.41015625" customWidth="1"/>
    <col min="6" max="6" width="13.046875" hidden="1" customWidth="1"/>
    <col min="7" max="7" width="0" hidden="1" customWidth="1"/>
    <col min="8" max="8" width="23" hidden="1" customWidth="1"/>
    <col min="9" max="9" width="22.59765625" hidden="1" customWidth="1"/>
    <col min="10" max="10" width="12.10546875" hidden="1" customWidth="1"/>
    <col min="11" max="11" width="13.31640625" hidden="1" customWidth="1"/>
  </cols>
  <sheetData>
    <row r="1" spans="1:11" x14ac:dyDescent="0.2">
      <c r="A1" s="4"/>
      <c r="B1" s="4"/>
      <c r="C1" s="4"/>
      <c r="D1" s="4"/>
      <c r="E1" s="4"/>
    </row>
    <row r="2" spans="1:11" x14ac:dyDescent="0.2">
      <c r="A2" s="4"/>
      <c r="B2" s="4"/>
      <c r="C2" s="4"/>
      <c r="D2" s="4"/>
      <c r="E2" s="4"/>
    </row>
    <row r="3" spans="1:11" x14ac:dyDescent="0.2">
      <c r="A3" s="4"/>
      <c r="B3" s="4"/>
      <c r="C3" s="4"/>
      <c r="D3" s="4"/>
      <c r="E3" s="4"/>
    </row>
    <row r="4" spans="1:11" x14ac:dyDescent="0.2">
      <c r="A4" s="4"/>
      <c r="B4" s="4"/>
      <c r="C4" s="4"/>
      <c r="D4" s="4"/>
      <c r="E4" s="4"/>
    </row>
    <row r="5" spans="1:11" ht="33.75" customHeight="1" x14ac:dyDescent="0.2">
      <c r="A5" s="22" t="s">
        <v>0</v>
      </c>
      <c r="B5" s="23"/>
      <c r="C5" s="23"/>
      <c r="D5" s="23"/>
      <c r="E5" s="23"/>
    </row>
    <row r="6" spans="1:11" ht="33.75" customHeight="1" thickBot="1" x14ac:dyDescent="0.25">
      <c r="A6" s="24"/>
      <c r="B6" s="24"/>
      <c r="C6" s="24"/>
      <c r="D6" s="24"/>
      <c r="E6" s="24"/>
    </row>
    <row r="7" spans="1:11" ht="31.5" customHeight="1" x14ac:dyDescent="0.2">
      <c r="A7" s="5" t="s">
        <v>1</v>
      </c>
      <c r="B7" s="15" t="str">
        <f ca="1">(TEXT(TODAY(),"ММММ"))</f>
        <v>октябрь</v>
      </c>
      <c r="C7" s="6"/>
      <c r="D7" s="6"/>
      <c r="E7" s="7"/>
      <c r="F7" s="25"/>
      <c r="G7" s="25"/>
      <c r="H7" s="25"/>
      <c r="I7" s="25"/>
    </row>
    <row r="8" spans="1:11" ht="31.5" customHeight="1" x14ac:dyDescent="0.2">
      <c r="A8" s="26" t="s">
        <v>2</v>
      </c>
      <c r="B8" s="27" t="s">
        <v>15</v>
      </c>
      <c r="C8" s="27"/>
      <c r="D8" s="28" t="s">
        <v>18</v>
      </c>
      <c r="E8" s="29"/>
      <c r="F8" s="3"/>
      <c r="G8" s="3"/>
      <c r="H8" s="3"/>
      <c r="I8" s="3"/>
    </row>
    <row r="9" spans="1:11" ht="19.5" customHeight="1" x14ac:dyDescent="0.2">
      <c r="A9" s="26"/>
      <c r="B9" s="10" t="s">
        <v>16</v>
      </c>
      <c r="C9" s="10" t="s">
        <v>17</v>
      </c>
      <c r="D9" s="30"/>
      <c r="E9" s="31"/>
      <c r="H9" s="16">
        <f ca="1">NOW()</f>
        <v>45201.802748842594</v>
      </c>
    </row>
    <row r="10" spans="1:11" x14ac:dyDescent="0.2">
      <c r="A10" s="8" t="str">
        <f ca="1">IF(B7=A42,"01.01.2022",IF(B7=A43,"01.02.2022",IF(B7=A44,"01.03.2022",IF(B7=A45,"01.04.2022",IF(B7=A46,"01.05.2022",IF(B7=A47,"01.06.2022",IF(B7=A48,"01.07.2022",IF(B7=A49,"01.08.2022",IF(B7=A50,"01.09.2022",IF(B7=A51,"01.10.2022",IF(B7=A52,"01.11.2022",IF(B7=A53,"01.12.2022","Укажите месяц в яч В7!"))))))))))))</f>
        <v>01.10.2022</v>
      </c>
      <c r="B10" s="18">
        <f ca="1">IF($H$9&gt;J10,RANDBETWEEN(-10,-5)+RAND()*-1,"")</f>
        <v>-9.6712580292823329</v>
      </c>
      <c r="C10" s="18">
        <f ca="1">IF($H$9&gt;K10,RANDBETWEEN(-10,-5)+RAND()*-1,"")</f>
        <v>-6.7480340898877662</v>
      </c>
      <c r="D10" s="20"/>
      <c r="E10" s="21"/>
      <c r="F10" s="19">
        <v>0.375</v>
      </c>
      <c r="G10" s="19">
        <v>0.75</v>
      </c>
      <c r="H10" s="17" t="str">
        <f ca="1">TEXT(A10,"ДД.ММММ.ГГГ ") &amp; TEXT(F10,"ЧЧ: ММ: СС")</f>
        <v>01.октябрь.2022 09: 00: 00</v>
      </c>
      <c r="I10" s="12" t="str">
        <f ca="1">TEXT(A10,"ДД.ММММ.ГГГ ") &amp; TEXT(G10,"ЧЧ: ММ: СС")</f>
        <v>01.октябрь.2022 18: 00: 00</v>
      </c>
      <c r="J10" s="17">
        <f ca="1">H10+0</f>
        <v>44835.375</v>
      </c>
      <c r="K10" s="17">
        <f ca="1">I10+0</f>
        <v>44835.75</v>
      </c>
    </row>
    <row r="11" spans="1:11" x14ac:dyDescent="0.2">
      <c r="A11" s="8">
        <f ca="1">A10+1</f>
        <v>44836</v>
      </c>
      <c r="B11" s="18">
        <f t="shared" ref="B11:B40" ca="1" si="0">IF($H$9&gt;J11,RANDBETWEEN(-10,-5)+RAND()*-1,"")</f>
        <v>-9.555644967218635</v>
      </c>
      <c r="C11" s="18">
        <f t="shared" ref="C11:C40" ca="1" si="1">IF($H$9&gt;K11,RANDBETWEEN(-10,-5)+RAND()*-1,"")</f>
        <v>-9.7055266518940222</v>
      </c>
      <c r="D11" s="20"/>
      <c r="E11" s="21"/>
      <c r="F11" s="13">
        <f>F10</f>
        <v>0.375</v>
      </c>
      <c r="G11" s="13">
        <f>G10</f>
        <v>0.75</v>
      </c>
      <c r="H11" s="17" t="str">
        <f ca="1">TEXT(A11,"ДД.ММММ.ГГГ ") &amp; TEXT(F11,"ЧЧ: ММ: СС")</f>
        <v>02.октябрь.2022 09: 00: 00</v>
      </c>
      <c r="I11" s="12" t="str">
        <f t="shared" ref="I11:I40" ca="1" si="2">TEXT(A11,"ДД.ММММ.ГГГ ") &amp; TEXT(G11,"ЧЧ: ММ: СС")</f>
        <v>02.октябрь.2022 18: 00: 00</v>
      </c>
      <c r="J11" s="17">
        <f t="shared" ref="J11:J40" ca="1" si="3">H11+0</f>
        <v>44836.375</v>
      </c>
      <c r="K11" s="17">
        <f t="shared" ref="K11:K40" ca="1" si="4">I11+0</f>
        <v>44836.75</v>
      </c>
    </row>
    <row r="12" spans="1:11" x14ac:dyDescent="0.2">
      <c r="A12" s="8">
        <f t="shared" ref="A12:A40" ca="1" si="5">A11+1</f>
        <v>44837</v>
      </c>
      <c r="B12" s="18">
        <f t="shared" ca="1" si="0"/>
        <v>-7.6043989115725656</v>
      </c>
      <c r="C12" s="18">
        <f t="shared" ca="1" si="1"/>
        <v>-7.0300428487610844</v>
      </c>
      <c r="D12" s="20"/>
      <c r="E12" s="21"/>
      <c r="F12" s="13">
        <f t="shared" ref="F12:F40" si="6">F11</f>
        <v>0.375</v>
      </c>
      <c r="G12" s="13">
        <f t="shared" ref="G12:G40" si="7">G11</f>
        <v>0.75</v>
      </c>
      <c r="H12" s="17" t="str">
        <f t="shared" ref="H12:H40" ca="1" si="8">TEXT(A12,"ДД.ММММ.ГГГ ") &amp; TEXT(F12,"ЧЧ: ММ: СС")</f>
        <v>03.октябрь.2022 09: 00: 00</v>
      </c>
      <c r="I12" s="12" t="str">
        <f t="shared" ca="1" si="2"/>
        <v>03.октябрь.2022 18: 00: 00</v>
      </c>
      <c r="J12" s="17">
        <f t="shared" ca="1" si="3"/>
        <v>44837.375</v>
      </c>
      <c r="K12" s="17">
        <f t="shared" ca="1" si="4"/>
        <v>44837.75</v>
      </c>
    </row>
    <row r="13" spans="1:11" x14ac:dyDescent="0.2">
      <c r="A13" s="8">
        <f t="shared" ca="1" si="5"/>
        <v>44838</v>
      </c>
      <c r="B13" s="18">
        <f t="shared" ca="1" si="0"/>
        <v>-10.051640386054444</v>
      </c>
      <c r="C13" s="18">
        <f t="shared" ca="1" si="1"/>
        <v>-9.6023021890533506</v>
      </c>
      <c r="D13" s="20"/>
      <c r="E13" s="21"/>
      <c r="F13" s="13">
        <f t="shared" si="6"/>
        <v>0.375</v>
      </c>
      <c r="G13" s="13">
        <f t="shared" si="7"/>
        <v>0.75</v>
      </c>
      <c r="H13" s="17" t="str">
        <f t="shared" ca="1" si="8"/>
        <v>04.октябрь.2022 09: 00: 00</v>
      </c>
      <c r="I13" s="12" t="str">
        <f t="shared" ca="1" si="2"/>
        <v>04.октябрь.2022 18: 00: 00</v>
      </c>
      <c r="J13" s="17">
        <f t="shared" ca="1" si="3"/>
        <v>44838.375</v>
      </c>
      <c r="K13" s="17">
        <f t="shared" ca="1" si="4"/>
        <v>44838.75</v>
      </c>
    </row>
    <row r="14" spans="1:11" x14ac:dyDescent="0.2">
      <c r="A14" s="8">
        <f t="shared" ca="1" si="5"/>
        <v>44839</v>
      </c>
      <c r="B14" s="18">
        <f t="shared" ca="1" si="0"/>
        <v>-9.4845221704887344</v>
      </c>
      <c r="C14" s="18">
        <f t="shared" ca="1" si="1"/>
        <v>-8.9344251506855965</v>
      </c>
      <c r="D14" s="20"/>
      <c r="E14" s="21"/>
      <c r="F14" s="13">
        <f t="shared" si="6"/>
        <v>0.375</v>
      </c>
      <c r="G14" s="13">
        <f t="shared" si="7"/>
        <v>0.75</v>
      </c>
      <c r="H14" s="17" t="str">
        <f t="shared" ca="1" si="8"/>
        <v>05.октябрь.2022 09: 00: 00</v>
      </c>
      <c r="I14" s="12" t="str">
        <f t="shared" ca="1" si="2"/>
        <v>05.октябрь.2022 18: 00: 00</v>
      </c>
      <c r="J14" s="17">
        <f t="shared" ca="1" si="3"/>
        <v>44839.375</v>
      </c>
      <c r="K14" s="17">
        <f t="shared" ca="1" si="4"/>
        <v>44839.75</v>
      </c>
    </row>
    <row r="15" spans="1:11" x14ac:dyDescent="0.2">
      <c r="A15" s="8">
        <f t="shared" ca="1" si="5"/>
        <v>44840</v>
      </c>
      <c r="B15" s="18">
        <f t="shared" ca="1" si="0"/>
        <v>-6.6586089841854337</v>
      </c>
      <c r="C15" s="18">
        <f t="shared" ca="1" si="1"/>
        <v>-5.489021121837836</v>
      </c>
      <c r="D15" s="20"/>
      <c r="E15" s="21"/>
      <c r="F15" s="13">
        <f t="shared" si="6"/>
        <v>0.375</v>
      </c>
      <c r="G15" s="13">
        <f t="shared" si="7"/>
        <v>0.75</v>
      </c>
      <c r="H15" s="17" t="str">
        <f t="shared" ca="1" si="8"/>
        <v>06.октябрь.2022 09: 00: 00</v>
      </c>
      <c r="I15" s="12" t="str">
        <f t="shared" ca="1" si="2"/>
        <v>06.октябрь.2022 18: 00: 00</v>
      </c>
      <c r="J15" s="17">
        <f t="shared" ca="1" si="3"/>
        <v>44840.375</v>
      </c>
      <c r="K15" s="17">
        <f t="shared" ca="1" si="4"/>
        <v>44840.75</v>
      </c>
    </row>
    <row r="16" spans="1:11" x14ac:dyDescent="0.2">
      <c r="A16" s="8">
        <f t="shared" ca="1" si="5"/>
        <v>44841</v>
      </c>
      <c r="B16" s="18">
        <f t="shared" ca="1" si="0"/>
        <v>-9.7351208565580176</v>
      </c>
      <c r="C16" s="18">
        <f t="shared" ca="1" si="1"/>
        <v>-5.127758301493591</v>
      </c>
      <c r="D16" s="20"/>
      <c r="E16" s="21"/>
      <c r="F16" s="13">
        <f t="shared" si="6"/>
        <v>0.375</v>
      </c>
      <c r="G16" s="13">
        <f t="shared" si="7"/>
        <v>0.75</v>
      </c>
      <c r="H16" s="17" t="str">
        <f t="shared" ca="1" si="8"/>
        <v>07.октябрь.2022 09: 00: 00</v>
      </c>
      <c r="I16" s="12" t="str">
        <f t="shared" ca="1" si="2"/>
        <v>07.октябрь.2022 18: 00: 00</v>
      </c>
      <c r="J16" s="17">
        <f t="shared" ca="1" si="3"/>
        <v>44841.375</v>
      </c>
      <c r="K16" s="17">
        <f t="shared" ca="1" si="4"/>
        <v>44841.75</v>
      </c>
    </row>
    <row r="17" spans="1:11" x14ac:dyDescent="0.2">
      <c r="A17" s="8">
        <f t="shared" ca="1" si="5"/>
        <v>44842</v>
      </c>
      <c r="B17" s="18">
        <f t="shared" ca="1" si="0"/>
        <v>-5.9698217678292576</v>
      </c>
      <c r="C17" s="18">
        <f t="shared" ca="1" si="1"/>
        <v>-10.497049801854788</v>
      </c>
      <c r="D17" s="20"/>
      <c r="E17" s="21"/>
      <c r="F17" s="13">
        <f t="shared" si="6"/>
        <v>0.375</v>
      </c>
      <c r="G17" s="13">
        <f t="shared" si="7"/>
        <v>0.75</v>
      </c>
      <c r="H17" s="17" t="str">
        <f t="shared" ca="1" si="8"/>
        <v>08.октябрь.2022 09: 00: 00</v>
      </c>
      <c r="I17" s="12" t="str">
        <f t="shared" ca="1" si="2"/>
        <v>08.октябрь.2022 18: 00: 00</v>
      </c>
      <c r="J17" s="17">
        <f t="shared" ca="1" si="3"/>
        <v>44842.375</v>
      </c>
      <c r="K17" s="17">
        <f t="shared" ca="1" si="4"/>
        <v>44842.75</v>
      </c>
    </row>
    <row r="18" spans="1:11" x14ac:dyDescent="0.2">
      <c r="A18" s="8">
        <f t="shared" ca="1" si="5"/>
        <v>44843</v>
      </c>
      <c r="B18" s="18">
        <f t="shared" ca="1" si="0"/>
        <v>-10.532863944490231</v>
      </c>
      <c r="C18" s="18">
        <f t="shared" ca="1" si="1"/>
        <v>-7.9841942506018366</v>
      </c>
      <c r="D18" s="20"/>
      <c r="E18" s="21"/>
      <c r="F18" s="13">
        <f t="shared" si="6"/>
        <v>0.375</v>
      </c>
      <c r="G18" s="13">
        <f t="shared" si="7"/>
        <v>0.75</v>
      </c>
      <c r="H18" s="17" t="str">
        <f t="shared" ca="1" si="8"/>
        <v>09.октябрь.2022 09: 00: 00</v>
      </c>
      <c r="I18" s="12" t="str">
        <f t="shared" ca="1" si="2"/>
        <v>09.октябрь.2022 18: 00: 00</v>
      </c>
      <c r="J18" s="17">
        <f t="shared" ca="1" si="3"/>
        <v>44843.375</v>
      </c>
      <c r="K18" s="17">
        <f t="shared" ca="1" si="4"/>
        <v>44843.75</v>
      </c>
    </row>
    <row r="19" spans="1:11" x14ac:dyDescent="0.2">
      <c r="A19" s="8">
        <f t="shared" ca="1" si="5"/>
        <v>44844</v>
      </c>
      <c r="B19" s="18">
        <f t="shared" ca="1" si="0"/>
        <v>-5.7502111420732547</v>
      </c>
      <c r="C19" s="18">
        <f t="shared" ca="1" si="1"/>
        <v>-5.3558879612761263</v>
      </c>
      <c r="D19" s="20"/>
      <c r="E19" s="21"/>
      <c r="F19" s="13">
        <f t="shared" si="6"/>
        <v>0.375</v>
      </c>
      <c r="G19" s="13">
        <f t="shared" si="7"/>
        <v>0.75</v>
      </c>
      <c r="H19" s="17" t="str">
        <f t="shared" ca="1" si="8"/>
        <v>10.октябрь.2022 09: 00: 00</v>
      </c>
      <c r="I19" s="12" t="str">
        <f t="shared" ca="1" si="2"/>
        <v>10.октябрь.2022 18: 00: 00</v>
      </c>
      <c r="J19" s="17">
        <f t="shared" ca="1" si="3"/>
        <v>44844.375</v>
      </c>
      <c r="K19" s="17">
        <f t="shared" ca="1" si="4"/>
        <v>44844.75</v>
      </c>
    </row>
    <row r="20" spans="1:11" x14ac:dyDescent="0.2">
      <c r="A20" s="8">
        <f t="shared" ca="1" si="5"/>
        <v>44845</v>
      </c>
      <c r="B20" s="18">
        <f t="shared" ca="1" si="0"/>
        <v>-7.0029974419232133</v>
      </c>
      <c r="C20" s="18">
        <f t="shared" ca="1" si="1"/>
        <v>-9.8532024350464908</v>
      </c>
      <c r="D20" s="20"/>
      <c r="E20" s="21"/>
      <c r="F20" s="13">
        <f t="shared" si="6"/>
        <v>0.375</v>
      </c>
      <c r="G20" s="13">
        <f t="shared" si="7"/>
        <v>0.75</v>
      </c>
      <c r="H20" s="17" t="str">
        <f t="shared" ca="1" si="8"/>
        <v>11.октябрь.2022 09: 00: 00</v>
      </c>
      <c r="I20" s="12" t="str">
        <f t="shared" ca="1" si="2"/>
        <v>11.октябрь.2022 18: 00: 00</v>
      </c>
      <c r="J20" s="17">
        <f t="shared" ca="1" si="3"/>
        <v>44845.375</v>
      </c>
      <c r="K20" s="17">
        <f t="shared" ca="1" si="4"/>
        <v>44845.75</v>
      </c>
    </row>
    <row r="21" spans="1:11" x14ac:dyDescent="0.2">
      <c r="A21" s="8">
        <f t="shared" ca="1" si="5"/>
        <v>44846</v>
      </c>
      <c r="B21" s="18">
        <f t="shared" ca="1" si="0"/>
        <v>-7.0627291767169966</v>
      </c>
      <c r="C21" s="18">
        <f t="shared" ca="1" si="1"/>
        <v>-6.2287207233540229</v>
      </c>
      <c r="D21" s="20"/>
      <c r="E21" s="21"/>
      <c r="F21" s="13">
        <f t="shared" si="6"/>
        <v>0.375</v>
      </c>
      <c r="G21" s="13">
        <f t="shared" si="7"/>
        <v>0.75</v>
      </c>
      <c r="H21" s="17" t="str">
        <f t="shared" ca="1" si="8"/>
        <v>12.октябрь.2022 09: 00: 00</v>
      </c>
      <c r="I21" s="12" t="str">
        <f t="shared" ca="1" si="2"/>
        <v>12.октябрь.2022 18: 00: 00</v>
      </c>
      <c r="J21" s="17">
        <f t="shared" ca="1" si="3"/>
        <v>44846.375</v>
      </c>
      <c r="K21" s="17">
        <f t="shared" ca="1" si="4"/>
        <v>44846.75</v>
      </c>
    </row>
    <row r="22" spans="1:11" x14ac:dyDescent="0.2">
      <c r="A22" s="8">
        <f t="shared" ca="1" si="5"/>
        <v>44847</v>
      </c>
      <c r="B22" s="18">
        <f t="shared" ca="1" si="0"/>
        <v>-5.5707857717844673</v>
      </c>
      <c r="C22" s="18">
        <f t="shared" ca="1" si="1"/>
        <v>-10.284576866427306</v>
      </c>
      <c r="D22" s="20"/>
      <c r="E22" s="21"/>
      <c r="F22" s="13">
        <f t="shared" si="6"/>
        <v>0.375</v>
      </c>
      <c r="G22" s="13">
        <f t="shared" si="7"/>
        <v>0.75</v>
      </c>
      <c r="H22" s="17" t="str">
        <f t="shared" ca="1" si="8"/>
        <v>13.октябрь.2022 09: 00: 00</v>
      </c>
      <c r="I22" s="12" t="str">
        <f t="shared" ca="1" si="2"/>
        <v>13.октябрь.2022 18: 00: 00</v>
      </c>
      <c r="J22" s="17">
        <f t="shared" ca="1" si="3"/>
        <v>44847.375</v>
      </c>
      <c r="K22" s="17">
        <f t="shared" ca="1" si="4"/>
        <v>44847.75</v>
      </c>
    </row>
    <row r="23" spans="1:11" x14ac:dyDescent="0.2">
      <c r="A23" s="8">
        <f t="shared" ca="1" si="5"/>
        <v>44848</v>
      </c>
      <c r="B23" s="18">
        <f t="shared" ca="1" si="0"/>
        <v>-5.9939321744386307</v>
      </c>
      <c r="C23" s="18">
        <f t="shared" ca="1" si="1"/>
        <v>-7.30907582451702</v>
      </c>
      <c r="D23" s="20"/>
      <c r="E23" s="21"/>
      <c r="F23" s="13">
        <f t="shared" si="6"/>
        <v>0.375</v>
      </c>
      <c r="G23" s="13">
        <f t="shared" si="7"/>
        <v>0.75</v>
      </c>
      <c r="H23" s="17" t="str">
        <f t="shared" ca="1" si="8"/>
        <v>14.октябрь.2022 09: 00: 00</v>
      </c>
      <c r="I23" s="12" t="str">
        <f t="shared" ca="1" si="2"/>
        <v>14.октябрь.2022 18: 00: 00</v>
      </c>
      <c r="J23" s="17">
        <f t="shared" ca="1" si="3"/>
        <v>44848.375</v>
      </c>
      <c r="K23" s="17">
        <f t="shared" ca="1" si="4"/>
        <v>44848.75</v>
      </c>
    </row>
    <row r="24" spans="1:11" x14ac:dyDescent="0.2">
      <c r="A24" s="8">
        <f t="shared" ca="1" si="5"/>
        <v>44849</v>
      </c>
      <c r="B24" s="18">
        <f t="shared" ca="1" si="0"/>
        <v>-5.3253584898490267</v>
      </c>
      <c r="C24" s="18">
        <f t="shared" ca="1" si="1"/>
        <v>-10.194970615527696</v>
      </c>
      <c r="D24" s="20"/>
      <c r="E24" s="21"/>
      <c r="F24" s="13">
        <f t="shared" si="6"/>
        <v>0.375</v>
      </c>
      <c r="G24" s="13">
        <f t="shared" si="7"/>
        <v>0.75</v>
      </c>
      <c r="H24" s="17" t="str">
        <f t="shared" ca="1" si="8"/>
        <v>15.октябрь.2022 09: 00: 00</v>
      </c>
      <c r="I24" s="12" t="str">
        <f t="shared" ca="1" si="2"/>
        <v>15.октябрь.2022 18: 00: 00</v>
      </c>
      <c r="J24" s="17">
        <f t="shared" ca="1" si="3"/>
        <v>44849.375</v>
      </c>
      <c r="K24" s="17">
        <f t="shared" ca="1" si="4"/>
        <v>44849.75</v>
      </c>
    </row>
    <row r="25" spans="1:11" x14ac:dyDescent="0.2">
      <c r="A25" s="8">
        <f t="shared" ca="1" si="5"/>
        <v>44850</v>
      </c>
      <c r="B25" s="18">
        <f t="shared" ca="1" si="0"/>
        <v>-5.7191694418418786</v>
      </c>
      <c r="C25" s="18">
        <f t="shared" ca="1" si="1"/>
        <v>-8.1677797585616272</v>
      </c>
      <c r="D25" s="20"/>
      <c r="E25" s="21"/>
      <c r="F25" s="13">
        <f t="shared" si="6"/>
        <v>0.375</v>
      </c>
      <c r="G25" s="13">
        <f t="shared" si="7"/>
        <v>0.75</v>
      </c>
      <c r="H25" s="17" t="str">
        <f t="shared" ca="1" si="8"/>
        <v>16.октябрь.2022 09: 00: 00</v>
      </c>
      <c r="I25" s="12" t="str">
        <f t="shared" ca="1" si="2"/>
        <v>16.октябрь.2022 18: 00: 00</v>
      </c>
      <c r="J25" s="17">
        <f t="shared" ca="1" si="3"/>
        <v>44850.375</v>
      </c>
      <c r="K25" s="17">
        <f t="shared" ca="1" si="4"/>
        <v>44850.75</v>
      </c>
    </row>
    <row r="26" spans="1:11" x14ac:dyDescent="0.2">
      <c r="A26" s="8">
        <f t="shared" ca="1" si="5"/>
        <v>44851</v>
      </c>
      <c r="B26" s="18">
        <f t="shared" ca="1" si="0"/>
        <v>-5.5423060713032521</v>
      </c>
      <c r="C26" s="18">
        <f t="shared" ca="1" si="1"/>
        <v>-7.0577052304656176</v>
      </c>
      <c r="D26" s="20"/>
      <c r="E26" s="21"/>
      <c r="F26" s="13">
        <f t="shared" si="6"/>
        <v>0.375</v>
      </c>
      <c r="G26" s="13">
        <f t="shared" si="7"/>
        <v>0.75</v>
      </c>
      <c r="H26" s="17" t="str">
        <f t="shared" ca="1" si="8"/>
        <v>17.октябрь.2022 09: 00: 00</v>
      </c>
      <c r="I26" s="12" t="str">
        <f t="shared" ca="1" si="2"/>
        <v>17.октябрь.2022 18: 00: 00</v>
      </c>
      <c r="J26" s="17">
        <f t="shared" ca="1" si="3"/>
        <v>44851.375</v>
      </c>
      <c r="K26" s="17">
        <f t="shared" ca="1" si="4"/>
        <v>44851.75</v>
      </c>
    </row>
    <row r="27" spans="1:11" x14ac:dyDescent="0.2">
      <c r="A27" s="8">
        <f t="shared" ca="1" si="5"/>
        <v>44852</v>
      </c>
      <c r="B27" s="18">
        <f t="shared" ca="1" si="0"/>
        <v>-5.3646345256754842</v>
      </c>
      <c r="C27" s="18">
        <f t="shared" ca="1" si="1"/>
        <v>-10.25280828697367</v>
      </c>
      <c r="D27" s="20"/>
      <c r="E27" s="21"/>
      <c r="F27" s="13">
        <f t="shared" si="6"/>
        <v>0.375</v>
      </c>
      <c r="G27" s="13">
        <f t="shared" si="7"/>
        <v>0.75</v>
      </c>
      <c r="H27" s="17" t="str">
        <f t="shared" ca="1" si="8"/>
        <v>18.октябрь.2022 09: 00: 00</v>
      </c>
      <c r="I27" s="12" t="str">
        <f t="shared" ca="1" si="2"/>
        <v>18.октябрь.2022 18: 00: 00</v>
      </c>
      <c r="J27" s="17">
        <f t="shared" ca="1" si="3"/>
        <v>44852.375</v>
      </c>
      <c r="K27" s="17">
        <f t="shared" ca="1" si="4"/>
        <v>44852.75</v>
      </c>
    </row>
    <row r="28" spans="1:11" x14ac:dyDescent="0.2">
      <c r="A28" s="8">
        <f t="shared" ca="1" si="5"/>
        <v>44853</v>
      </c>
      <c r="B28" s="18">
        <f t="shared" ca="1" si="0"/>
        <v>-7.8062570522336712</v>
      </c>
      <c r="C28" s="18">
        <f t="shared" ca="1" si="1"/>
        <v>-5.6338913097276357</v>
      </c>
      <c r="D28" s="20"/>
      <c r="E28" s="21"/>
      <c r="F28" s="13">
        <f t="shared" si="6"/>
        <v>0.375</v>
      </c>
      <c r="G28" s="13">
        <f t="shared" si="7"/>
        <v>0.75</v>
      </c>
      <c r="H28" s="17" t="str">
        <f t="shared" ca="1" si="8"/>
        <v>19.октябрь.2022 09: 00: 00</v>
      </c>
      <c r="I28" s="12" t="str">
        <f t="shared" ca="1" si="2"/>
        <v>19.октябрь.2022 18: 00: 00</v>
      </c>
      <c r="J28" s="17">
        <f t="shared" ca="1" si="3"/>
        <v>44853.375</v>
      </c>
      <c r="K28" s="17">
        <f t="shared" ca="1" si="4"/>
        <v>44853.75</v>
      </c>
    </row>
    <row r="29" spans="1:11" x14ac:dyDescent="0.2">
      <c r="A29" s="8">
        <f t="shared" ca="1" si="5"/>
        <v>44854</v>
      </c>
      <c r="B29" s="18">
        <f t="shared" ca="1" si="0"/>
        <v>-9.8017715479157435</v>
      </c>
      <c r="C29" s="18">
        <f t="shared" ca="1" si="1"/>
        <v>-6.5408218897330386</v>
      </c>
      <c r="D29" s="20"/>
      <c r="E29" s="21"/>
      <c r="F29" s="13">
        <f t="shared" si="6"/>
        <v>0.375</v>
      </c>
      <c r="G29" s="13">
        <f t="shared" si="7"/>
        <v>0.75</v>
      </c>
      <c r="H29" s="17" t="str">
        <f t="shared" ca="1" si="8"/>
        <v>20.октябрь.2022 09: 00: 00</v>
      </c>
      <c r="I29" s="12" t="str">
        <f t="shared" ca="1" si="2"/>
        <v>20.октябрь.2022 18: 00: 00</v>
      </c>
      <c r="J29" s="17">
        <f t="shared" ca="1" si="3"/>
        <v>44854.375</v>
      </c>
      <c r="K29" s="17">
        <f t="shared" ca="1" si="4"/>
        <v>44854.75</v>
      </c>
    </row>
    <row r="30" spans="1:11" x14ac:dyDescent="0.2">
      <c r="A30" s="8">
        <f t="shared" ca="1" si="5"/>
        <v>44855</v>
      </c>
      <c r="B30" s="18">
        <f t="shared" ca="1" si="0"/>
        <v>-10.899816597539314</v>
      </c>
      <c r="C30" s="18">
        <f t="shared" ca="1" si="1"/>
        <v>-10.417716020025358</v>
      </c>
      <c r="D30" s="20"/>
      <c r="E30" s="21"/>
      <c r="F30" s="13">
        <f t="shared" si="6"/>
        <v>0.375</v>
      </c>
      <c r="G30" s="13">
        <f t="shared" si="7"/>
        <v>0.75</v>
      </c>
      <c r="H30" s="17" t="str">
        <f t="shared" ca="1" si="8"/>
        <v>21.октябрь.2022 09: 00: 00</v>
      </c>
      <c r="I30" s="12" t="str">
        <f t="shared" ca="1" si="2"/>
        <v>21.октябрь.2022 18: 00: 00</v>
      </c>
      <c r="J30" s="17">
        <f t="shared" ca="1" si="3"/>
        <v>44855.375</v>
      </c>
      <c r="K30" s="17">
        <f t="shared" ca="1" si="4"/>
        <v>44855.75</v>
      </c>
    </row>
    <row r="31" spans="1:11" x14ac:dyDescent="0.2">
      <c r="A31" s="8">
        <f t="shared" ca="1" si="5"/>
        <v>44856</v>
      </c>
      <c r="B31" s="18">
        <f t="shared" ca="1" si="0"/>
        <v>-9.7430260168329568</v>
      </c>
      <c r="C31" s="18">
        <f t="shared" ca="1" si="1"/>
        <v>-7.7628375072447806</v>
      </c>
      <c r="D31" s="20"/>
      <c r="E31" s="21"/>
      <c r="F31" s="13">
        <f t="shared" si="6"/>
        <v>0.375</v>
      </c>
      <c r="G31" s="13">
        <f t="shared" si="7"/>
        <v>0.75</v>
      </c>
      <c r="H31" s="17" t="str">
        <f t="shared" ca="1" si="8"/>
        <v>22.октябрь.2022 09: 00: 00</v>
      </c>
      <c r="I31" s="12" t="str">
        <f t="shared" ca="1" si="2"/>
        <v>22.октябрь.2022 18: 00: 00</v>
      </c>
      <c r="J31" s="17">
        <f t="shared" ca="1" si="3"/>
        <v>44856.375</v>
      </c>
      <c r="K31" s="17">
        <f t="shared" ca="1" si="4"/>
        <v>44856.75</v>
      </c>
    </row>
    <row r="32" spans="1:11" x14ac:dyDescent="0.2">
      <c r="A32" s="8">
        <f t="shared" ca="1" si="5"/>
        <v>44857</v>
      </c>
      <c r="B32" s="18">
        <f t="shared" ca="1" si="0"/>
        <v>-5.4878818856389415</v>
      </c>
      <c r="C32" s="18">
        <f t="shared" ca="1" si="1"/>
        <v>-8.9517160979765027</v>
      </c>
      <c r="D32" s="20"/>
      <c r="E32" s="21"/>
      <c r="F32" s="13">
        <f t="shared" si="6"/>
        <v>0.375</v>
      </c>
      <c r="G32" s="13">
        <f t="shared" si="7"/>
        <v>0.75</v>
      </c>
      <c r="H32" s="17" t="str">
        <f t="shared" ca="1" si="8"/>
        <v>23.октябрь.2022 09: 00: 00</v>
      </c>
      <c r="I32" s="12" t="str">
        <f t="shared" ca="1" si="2"/>
        <v>23.октябрь.2022 18: 00: 00</v>
      </c>
      <c r="J32" s="17">
        <f t="shared" ca="1" si="3"/>
        <v>44857.375</v>
      </c>
      <c r="K32" s="17">
        <f t="shared" ca="1" si="4"/>
        <v>44857.75</v>
      </c>
    </row>
    <row r="33" spans="1:11" x14ac:dyDescent="0.2">
      <c r="A33" s="8">
        <f t="shared" ca="1" si="5"/>
        <v>44858</v>
      </c>
      <c r="B33" s="18">
        <f t="shared" ca="1" si="0"/>
        <v>-9.4540602099134379</v>
      </c>
      <c r="C33" s="18">
        <f t="shared" ca="1" si="1"/>
        <v>-5.3525436547872722</v>
      </c>
      <c r="D33" s="20"/>
      <c r="E33" s="21"/>
      <c r="F33" s="13">
        <f t="shared" si="6"/>
        <v>0.375</v>
      </c>
      <c r="G33" s="13">
        <f t="shared" si="7"/>
        <v>0.75</v>
      </c>
      <c r="H33" s="17" t="str">
        <f t="shared" ca="1" si="8"/>
        <v>24.октябрь.2022 09: 00: 00</v>
      </c>
      <c r="I33" s="12" t="str">
        <f t="shared" ca="1" si="2"/>
        <v>24.октябрь.2022 18: 00: 00</v>
      </c>
      <c r="J33" s="17">
        <f t="shared" ca="1" si="3"/>
        <v>44858.375</v>
      </c>
      <c r="K33" s="17">
        <f t="shared" ca="1" si="4"/>
        <v>44858.75</v>
      </c>
    </row>
    <row r="34" spans="1:11" x14ac:dyDescent="0.2">
      <c r="A34" s="8">
        <f t="shared" ca="1" si="5"/>
        <v>44859</v>
      </c>
      <c r="B34" s="18">
        <f t="shared" ca="1" si="0"/>
        <v>-10.915534738171459</v>
      </c>
      <c r="C34" s="18">
        <f t="shared" ca="1" si="1"/>
        <v>-9.604182641825437</v>
      </c>
      <c r="D34" s="20"/>
      <c r="E34" s="21"/>
      <c r="F34" s="13">
        <f t="shared" si="6"/>
        <v>0.375</v>
      </c>
      <c r="G34" s="13">
        <f t="shared" si="7"/>
        <v>0.75</v>
      </c>
      <c r="H34" s="17" t="str">
        <f t="shared" ca="1" si="8"/>
        <v>25.октябрь.2022 09: 00: 00</v>
      </c>
      <c r="I34" s="12" t="str">
        <f t="shared" ca="1" si="2"/>
        <v>25.октябрь.2022 18: 00: 00</v>
      </c>
      <c r="J34" s="17">
        <f t="shared" ca="1" si="3"/>
        <v>44859.375</v>
      </c>
      <c r="K34" s="17">
        <f t="shared" ca="1" si="4"/>
        <v>44859.75</v>
      </c>
    </row>
    <row r="35" spans="1:11" x14ac:dyDescent="0.2">
      <c r="A35" s="8">
        <f t="shared" ca="1" si="5"/>
        <v>44860</v>
      </c>
      <c r="B35" s="18">
        <f t="shared" ca="1" si="0"/>
        <v>-6.0006330647659585</v>
      </c>
      <c r="C35" s="18">
        <f t="shared" ca="1" si="1"/>
        <v>-6.7736124691538135</v>
      </c>
      <c r="D35" s="20"/>
      <c r="E35" s="21"/>
      <c r="F35" s="13">
        <f t="shared" si="6"/>
        <v>0.375</v>
      </c>
      <c r="G35" s="13">
        <f t="shared" si="7"/>
        <v>0.75</v>
      </c>
      <c r="H35" s="17" t="str">
        <f t="shared" ca="1" si="8"/>
        <v>26.октябрь.2022 09: 00: 00</v>
      </c>
      <c r="I35" s="12" t="str">
        <f t="shared" ca="1" si="2"/>
        <v>26.октябрь.2022 18: 00: 00</v>
      </c>
      <c r="J35" s="17">
        <f t="shared" ca="1" si="3"/>
        <v>44860.375</v>
      </c>
      <c r="K35" s="17">
        <f t="shared" ca="1" si="4"/>
        <v>44860.75</v>
      </c>
    </row>
    <row r="36" spans="1:11" x14ac:dyDescent="0.2">
      <c r="A36" s="8">
        <f t="shared" ca="1" si="5"/>
        <v>44861</v>
      </c>
      <c r="B36" s="18">
        <f t="shared" ca="1" si="0"/>
        <v>-8.0565868105635605</v>
      </c>
      <c r="C36" s="18">
        <f t="shared" ca="1" si="1"/>
        <v>-5.7625256168701942</v>
      </c>
      <c r="D36" s="20"/>
      <c r="E36" s="21"/>
      <c r="F36" s="13">
        <f t="shared" si="6"/>
        <v>0.375</v>
      </c>
      <c r="G36" s="13">
        <f t="shared" si="7"/>
        <v>0.75</v>
      </c>
      <c r="H36" s="17" t="str">
        <f t="shared" ca="1" si="8"/>
        <v>27.октябрь.2022 09: 00: 00</v>
      </c>
      <c r="I36" s="12" t="str">
        <f t="shared" ca="1" si="2"/>
        <v>27.октябрь.2022 18: 00: 00</v>
      </c>
      <c r="J36" s="17">
        <f t="shared" ca="1" si="3"/>
        <v>44861.375</v>
      </c>
      <c r="K36" s="17">
        <f t="shared" ca="1" si="4"/>
        <v>44861.75</v>
      </c>
    </row>
    <row r="37" spans="1:11" x14ac:dyDescent="0.2">
      <c r="A37" s="8">
        <f t="shared" ca="1" si="5"/>
        <v>44862</v>
      </c>
      <c r="B37" s="18">
        <f t="shared" ca="1" si="0"/>
        <v>-9.4815014749664961</v>
      </c>
      <c r="C37" s="18">
        <f t="shared" ca="1" si="1"/>
        <v>-7.7527316037674545</v>
      </c>
      <c r="D37" s="20"/>
      <c r="E37" s="21"/>
      <c r="F37" s="13">
        <f t="shared" si="6"/>
        <v>0.375</v>
      </c>
      <c r="G37" s="13">
        <f t="shared" si="7"/>
        <v>0.75</v>
      </c>
      <c r="H37" s="17" t="str">
        <f t="shared" ca="1" si="8"/>
        <v>28.октябрь.2022 09: 00: 00</v>
      </c>
      <c r="I37" s="12" t="str">
        <f t="shared" ca="1" si="2"/>
        <v>28.октябрь.2022 18: 00: 00</v>
      </c>
      <c r="J37" s="17">
        <f t="shared" ca="1" si="3"/>
        <v>44862.375</v>
      </c>
      <c r="K37" s="17">
        <f t="shared" ca="1" si="4"/>
        <v>44862.75</v>
      </c>
    </row>
    <row r="38" spans="1:11" x14ac:dyDescent="0.2">
      <c r="A38" s="8">
        <f t="shared" ca="1" si="5"/>
        <v>44863</v>
      </c>
      <c r="B38" s="18">
        <f t="shared" ca="1" si="0"/>
        <v>-6.0308351445315749</v>
      </c>
      <c r="C38" s="18">
        <f t="shared" ca="1" si="1"/>
        <v>-10.174893813271318</v>
      </c>
      <c r="D38" s="20"/>
      <c r="E38" s="21"/>
      <c r="F38" s="13">
        <f t="shared" si="6"/>
        <v>0.375</v>
      </c>
      <c r="G38" s="13">
        <f t="shared" si="7"/>
        <v>0.75</v>
      </c>
      <c r="H38" s="17" t="str">
        <f t="shared" ca="1" si="8"/>
        <v>29.октябрь.2022 09: 00: 00</v>
      </c>
      <c r="I38" s="12" t="str">
        <f t="shared" ca="1" si="2"/>
        <v>29.октябрь.2022 18: 00: 00</v>
      </c>
      <c r="J38" s="17">
        <f t="shared" ca="1" si="3"/>
        <v>44863.375</v>
      </c>
      <c r="K38" s="17">
        <f t="shared" ca="1" si="4"/>
        <v>44863.75</v>
      </c>
    </row>
    <row r="39" spans="1:11" x14ac:dyDescent="0.2">
      <c r="A39" s="8">
        <f t="shared" ca="1" si="5"/>
        <v>44864</v>
      </c>
      <c r="B39" s="18">
        <f t="shared" ca="1" si="0"/>
        <v>-9.8515205669076611</v>
      </c>
      <c r="C39" s="18">
        <f t="shared" ca="1" si="1"/>
        <v>-5.0354533837515687</v>
      </c>
      <c r="D39" s="20"/>
      <c r="E39" s="21"/>
      <c r="F39" s="13">
        <f t="shared" si="6"/>
        <v>0.375</v>
      </c>
      <c r="G39" s="13">
        <f t="shared" si="7"/>
        <v>0.75</v>
      </c>
      <c r="H39" s="17" t="str">
        <f t="shared" ca="1" si="8"/>
        <v>30.октябрь.2022 09: 00: 00</v>
      </c>
      <c r="I39" s="12" t="str">
        <f t="shared" ca="1" si="2"/>
        <v>30.октябрь.2022 18: 00: 00</v>
      </c>
      <c r="J39" s="17">
        <f t="shared" ca="1" si="3"/>
        <v>44864.375</v>
      </c>
      <c r="K39" s="17">
        <f t="shared" ca="1" si="4"/>
        <v>44864.75</v>
      </c>
    </row>
    <row r="40" spans="1:11" ht="15.75" thickBot="1" x14ac:dyDescent="0.25">
      <c r="A40" s="9">
        <f t="shared" ca="1" si="5"/>
        <v>44865</v>
      </c>
      <c r="B40" s="18">
        <f t="shared" ca="1" si="0"/>
        <v>-7.9539151031132356</v>
      </c>
      <c r="C40" s="18">
        <f t="shared" ca="1" si="1"/>
        <v>-8.5948665434424427</v>
      </c>
      <c r="D40" s="20"/>
      <c r="E40" s="21"/>
      <c r="F40" s="13">
        <f t="shared" si="6"/>
        <v>0.375</v>
      </c>
      <c r="G40" s="13">
        <f t="shared" si="7"/>
        <v>0.75</v>
      </c>
      <c r="H40" s="17" t="str">
        <f t="shared" ca="1" si="8"/>
        <v>31.октябрь.2022 09: 00: 00</v>
      </c>
      <c r="I40" s="12" t="str">
        <f t="shared" ca="1" si="2"/>
        <v>31.октябрь.2022 18: 00: 00</v>
      </c>
      <c r="J40" s="17">
        <f t="shared" ca="1" si="3"/>
        <v>44865.375</v>
      </c>
      <c r="K40" s="17">
        <f t="shared" ca="1" si="4"/>
        <v>44865.75</v>
      </c>
    </row>
    <row r="41" spans="1:11" x14ac:dyDescent="0.2">
      <c r="A41" s="4"/>
      <c r="B41" s="4"/>
      <c r="C41" s="4"/>
      <c r="D41" s="4"/>
      <c r="E41" s="4"/>
    </row>
    <row r="42" spans="1:11" hidden="1" x14ac:dyDescent="0.2">
      <c r="A42" t="s">
        <v>3</v>
      </c>
      <c r="B42">
        <f ca="1">YEAR(TODAY())</f>
        <v>2023</v>
      </c>
      <c r="C42" s="14">
        <v>44197</v>
      </c>
      <c r="D42" s="14">
        <f ca="1">C42+B42</f>
        <v>46220</v>
      </c>
    </row>
    <row r="43" spans="1:11" hidden="1" x14ac:dyDescent="0.2">
      <c r="A43" t="s">
        <v>4</v>
      </c>
    </row>
    <row r="44" spans="1:11" hidden="1" x14ac:dyDescent="0.2">
      <c r="A44" t="s">
        <v>5</v>
      </c>
    </row>
    <row r="45" spans="1:11" hidden="1" x14ac:dyDescent="0.2">
      <c r="A45" t="s">
        <v>6</v>
      </c>
    </row>
    <row r="46" spans="1:11" hidden="1" x14ac:dyDescent="0.2">
      <c r="A46" t="s">
        <v>7</v>
      </c>
    </row>
    <row r="47" spans="1:11" hidden="1" x14ac:dyDescent="0.2">
      <c r="A47" t="s">
        <v>8</v>
      </c>
    </row>
    <row r="48" spans="1:11" hidden="1" x14ac:dyDescent="0.2">
      <c r="A48" t="s">
        <v>9</v>
      </c>
    </row>
    <row r="49" spans="1:1" hidden="1" x14ac:dyDescent="0.2">
      <c r="A49" t="s">
        <v>14</v>
      </c>
    </row>
    <row r="50" spans="1:1" hidden="1" x14ac:dyDescent="0.2">
      <c r="A50" t="s">
        <v>13</v>
      </c>
    </row>
    <row r="51" spans="1:1" hidden="1" x14ac:dyDescent="0.2">
      <c r="A51" t="s">
        <v>10</v>
      </c>
    </row>
    <row r="52" spans="1:1" hidden="1" x14ac:dyDescent="0.2">
      <c r="A52" t="s">
        <v>11</v>
      </c>
    </row>
    <row r="53" spans="1:1" hidden="1" x14ac:dyDescent="0.2">
      <c r="A53" t="s">
        <v>12</v>
      </c>
    </row>
    <row r="54" spans="1:1" hidden="1" x14ac:dyDescent="0.2"/>
  </sheetData>
  <sheetProtection password="CC75" sheet="1" objects="1" scenarios="1"/>
  <autoFilter ref="A8:A40" xr:uid="{00000000-0009-0000-0000-000001000000}"/>
  <mergeCells count="36">
    <mergeCell ref="A5:E6"/>
    <mergeCell ref="F7:I7"/>
    <mergeCell ref="A8:A9"/>
    <mergeCell ref="B8:C8"/>
    <mergeCell ref="D8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0:E40"/>
    <mergeCell ref="D35:E35"/>
    <mergeCell ref="D36:E36"/>
    <mergeCell ref="D37:E37"/>
    <mergeCell ref="D38:E38"/>
    <mergeCell ref="D39:E39"/>
  </mergeCells>
  <pageMargins left="0.7" right="0.7" top="0.75" bottom="0.75" header="0.3" footer="0.3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2022-03-19T13:03:23Z</dcterms:modified>
</cp:coreProperties>
</file>